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1\"/>
    </mc:Choice>
  </mc:AlternateContent>
  <xr:revisionPtr revIDLastSave="0" documentId="13_ncr:1_{010B99C2-EDD4-4E17-9160-CD27301E89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3859" sheetId="2" r:id="rId2"/>
  </sheets>
  <calcPr calcId="181029"/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D9" i="2"/>
  <c r="H7" i="2"/>
  <c r="G7" i="2"/>
  <c r="F7" i="2"/>
  <c r="E7" i="2"/>
  <c r="D7" i="2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<sst xmlns="http://schemas.openxmlformats.org/spreadsheetml/2006/main" count="78" uniqueCount="59">
  <si>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</si>
  <si>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</si>
  <si>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</si>
  <si>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</si>
  <si>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</si>
  <si>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</si>
  <si>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</si>
  <si>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</si>
  <si>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</si>
  <si>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</si>
  <si>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</si>
  <si>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</si>
  <si>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</si>
  <si>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</si>
  <si>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</si>
  <si>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</si>
  <si>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</si>
  <si>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</si>
  <si>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</si>
  <si>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</si>
  <si>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</si>
  <si>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</si>
  <si>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</si>
  <si>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</si>
  <si>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</si>
  <si>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</si>
  <si>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</si>
  <si>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</si>
  <si>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</si>
  <si>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</si>
  <si>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</si>
  <si>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</si>
  <si>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</si>
  <si>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</si>
  <si>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</si>
  <si>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</si>
  <si>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</si>
  <si>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</si>
  <si>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</si>
  <si>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</si>
  <si>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</si>
  <si>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</si>
  <si>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</si>
  <si>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</si>
  <si>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</si>
  <si>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</si>
  <si>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</si>
  <si>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</si>
  <si>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</si>
  <si>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</si>
  <si>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</si>
  <si>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</si>
  <si>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</si>
  <si>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</si>
  <si>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</si>
  <si>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</si>
  <si>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</si>
  <si>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Tesoreria MunicIpal</t>
  </si>
  <si>
    <t>http://PEDCOG_TAS_04_2020.pdf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</si>
</sst>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2" fontId="6" fillId="3" borderId="2" xfId="2" applyNumberFormat="1" applyFont="1" applyBorder="1" applyAlignment="1">
      <alignment horizontal="right" vertical="center"/>
    </xf>
    <xf numFmtId="2" fontId="6" fillId="3" borderId="0" xfId="2" applyNumberFormat="1" applyFont="1" applyBorder="1" applyAlignment="1">
      <alignment horizontal="right" vertical="center"/>
    </xf>
    <xf numFmtId="2" fontId="7" fillId="3" borderId="0" xfId="2" applyNumberFormat="1" applyFont="1" applyBorder="1" applyAlignment="1">
      <alignment horizontal="right" vertical="center"/>
    </xf>
    <xf numFmtId="2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dcog_tas_04_2020.pdf/" TargetMode="External"/><Relationship Id="rId2" Type="http://schemas.openxmlformats.org/officeDocument/2006/relationships/hyperlink" Target="http://pedcog_tas_04_2020.pdf/" TargetMode="External"/><Relationship Id="rId1" Type="http://schemas.openxmlformats.org/officeDocument/2006/relationships/hyperlink" Target="http://pedcog_tas_04_2020.pdf/" TargetMode="External"/><Relationship Id="rId6" Type="http://schemas.openxmlformats.org/officeDocument/2006/relationships/hyperlink" Target="http://pedcog_tas_04_2020.pdf/" TargetMode="External"/><Relationship Id="rId5" Type="http://schemas.openxmlformats.org/officeDocument/2006/relationships/hyperlink" Target="http://pedcog_tas_04_2020.pdf/" TargetMode="External"/><Relationship Id="rId4" Type="http://schemas.openxmlformats.org/officeDocument/2006/relationships/hyperlink" Target="http://pedcog_tas_04_2020.pd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D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61.42578125" bestFit="1" customWidth="1"/>
    <col min="6" max="6" width="38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4" t="s">
        <v>58</v>
      </c>
      <c r="F8" s="7" t="s">
        <v>57</v>
      </c>
      <c r="G8" s="3">
        <v>44226</v>
      </c>
      <c r="H8" s="3">
        <v>44179</v>
      </c>
    </row>
    <row r="9" spans="1:9" x14ac:dyDescent="0.25">
      <c r="A9" s="6">
        <v>2020</v>
      </c>
      <c r="B9" s="3">
        <v>44105</v>
      </c>
      <c r="C9" s="3">
        <v>44196</v>
      </c>
      <c r="D9">
        <v>2</v>
      </c>
      <c r="E9" s="4" t="s">
        <v>58</v>
      </c>
      <c r="F9" s="7" t="s">
        <v>57</v>
      </c>
      <c r="G9" s="3">
        <v>44226</v>
      </c>
      <c r="H9" s="3">
        <v>44179</v>
      </c>
    </row>
    <row r="10" spans="1:9" x14ac:dyDescent="0.25">
      <c r="A10" s="6">
        <v>2020</v>
      </c>
      <c r="B10" s="3">
        <v>44105</v>
      </c>
      <c r="C10" s="3">
        <v>44196</v>
      </c>
      <c r="D10">
        <v>3</v>
      </c>
      <c r="E10" s="4" t="s">
        <v>58</v>
      </c>
      <c r="F10" s="7" t="s">
        <v>57</v>
      </c>
      <c r="G10" s="3">
        <v>44226</v>
      </c>
      <c r="H10" s="3">
        <v>44179</v>
      </c>
    </row>
    <row r="11" spans="1:9" x14ac:dyDescent="0.25">
      <c r="A11" s="6">
        <v>2020</v>
      </c>
      <c r="B11" s="3">
        <v>44105</v>
      </c>
      <c r="C11" s="3">
        <v>44196</v>
      </c>
      <c r="D11">
        <v>4</v>
      </c>
      <c r="E11" s="4" t="s">
        <v>58</v>
      </c>
      <c r="F11" s="7" t="s">
        <v>57</v>
      </c>
      <c r="G11" s="3">
        <v>44226</v>
      </c>
      <c r="H11" s="3">
        <v>44179</v>
      </c>
    </row>
    <row r="12" spans="1:9" x14ac:dyDescent="0.25">
      <c r="A12" s="6">
        <v>2020</v>
      </c>
      <c r="B12" s="3">
        <v>44105</v>
      </c>
      <c r="C12" s="3">
        <v>44196</v>
      </c>
      <c r="D12">
        <v>5</v>
      </c>
      <c r="E12" s="4" t="s">
        <v>58</v>
      </c>
      <c r="F12" s="7" t="s">
        <v>57</v>
      </c>
      <c r="G12" s="3">
        <v>44226</v>
      </c>
      <c r="H12" s="3">
        <v>44179</v>
      </c>
    </row>
    <row r="13" spans="1:9" x14ac:dyDescent="0.25">
      <c r="A13" s="6">
        <v>2020</v>
      </c>
      <c r="B13" s="3">
        <v>44105</v>
      </c>
      <c r="C13" s="3">
        <v>44196</v>
      </c>
      <c r="D13">
        <v>6</v>
      </c>
      <c r="E13" s="4" t="s">
        <v>58</v>
      </c>
      <c r="F13" s="6" t="s">
        <v>57</v>
      </c>
      <c r="G13" s="3">
        <v>44226</v>
      </c>
      <c r="H13" s="3">
        <v>44179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7303C80-BA5E-439F-A0E1-3CA3BABC375C}"/>
    <hyperlink ref="E9" r:id="rId2" xr:uid="{056C9654-C985-4A14-9C81-A5D80799878A}"/>
    <hyperlink ref="E10" r:id="rId3" xr:uid="{DE03D67B-814C-4D01-A49D-B102A45280D9}"/>
    <hyperlink ref="E11" r:id="rId4" xr:uid="{0C53ACA1-971D-4B8B-84DA-12827CC0B070}"/>
    <hyperlink ref="E12" r:id="rId5" xr:uid="{93CEEED2-7F88-4E16-AC61-60FA01B3078D}"/>
    <hyperlink ref="E13" r:id="rId6" xr:uid="{02942113-502E-42A1-B2E7-33C893858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zoomScaleNormal="100" workbookViewId="0">
      <selection activeCell="C15" sqref="C15"/>
    </sheetView>
  </sheetViews>
  <sheetFormatPr baseColWidth="10" defaultColWidth="9.140625" defaultRowHeight="15" x14ac:dyDescent="0.25"/>
  <cols>
    <col min="1" max="1" width="3.1406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85546875" bestFit="1" customWidth="1"/>
    <col min="7" max="7" width="13" bestFit="1" customWidth="1"/>
    <col min="8" max="8" width="16.7109375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5" t="s">
        <v>51</v>
      </c>
      <c r="D4" s="8">
        <v>21348731</v>
      </c>
      <c r="E4" s="8">
        <v>1796394</v>
      </c>
      <c r="F4" s="8">
        <v>23145125</v>
      </c>
      <c r="G4" s="8">
        <v>19711642</v>
      </c>
      <c r="H4" s="8">
        <v>19560488</v>
      </c>
      <c r="I4" s="8">
        <v>3433483</v>
      </c>
    </row>
    <row r="5" spans="1:9" x14ac:dyDescent="0.25">
      <c r="A5">
        <v>2</v>
      </c>
      <c r="B5">
        <v>2000</v>
      </c>
      <c r="C5" s="5" t="s">
        <v>52</v>
      </c>
      <c r="D5" s="9">
        <v>3567591</v>
      </c>
      <c r="E5" s="9">
        <v>-83176</v>
      </c>
      <c r="F5" s="9">
        <v>3484415</v>
      </c>
      <c r="G5" s="9">
        <v>2696214</v>
      </c>
      <c r="H5" s="9">
        <v>2696214</v>
      </c>
      <c r="I5" s="9">
        <v>788200</v>
      </c>
    </row>
    <row r="6" spans="1:9" x14ac:dyDescent="0.25">
      <c r="A6">
        <v>3</v>
      </c>
      <c r="B6">
        <v>3000</v>
      </c>
      <c r="C6" s="5" t="s">
        <v>53</v>
      </c>
      <c r="D6" s="9">
        <v>16584567</v>
      </c>
      <c r="E6" s="9">
        <v>-337581</v>
      </c>
      <c r="F6" s="9">
        <v>16246986</v>
      </c>
      <c r="G6" s="9">
        <v>14010283</v>
      </c>
      <c r="H6" s="11">
        <v>14010283</v>
      </c>
      <c r="I6" s="9">
        <v>2236704</v>
      </c>
    </row>
    <row r="7" spans="1:9" x14ac:dyDescent="0.25">
      <c r="A7">
        <v>4</v>
      </c>
      <c r="B7">
        <v>4000</v>
      </c>
      <c r="C7" s="5" t="s">
        <v>54</v>
      </c>
      <c r="D7" s="9">
        <f>6414595+4938101</f>
        <v>11352696</v>
      </c>
      <c r="E7" s="10">
        <f>2059403-1741789</f>
        <v>317614</v>
      </c>
      <c r="F7" s="9">
        <f>8473998+3196312</f>
        <v>11670310</v>
      </c>
      <c r="G7" s="9">
        <f>7607996+3196312</f>
        <v>10804308</v>
      </c>
      <c r="H7" s="9">
        <f>7607996+3196312</f>
        <v>10804308</v>
      </c>
      <c r="I7" s="11">
        <v>866002</v>
      </c>
    </row>
    <row r="8" spans="1:9" x14ac:dyDescent="0.25">
      <c r="A8">
        <v>5</v>
      </c>
      <c r="B8">
        <v>5000</v>
      </c>
      <c r="C8" s="5" t="s">
        <v>55</v>
      </c>
      <c r="D8" s="9">
        <v>887372</v>
      </c>
      <c r="E8" s="11">
        <v>35751</v>
      </c>
      <c r="F8" s="11">
        <v>923123</v>
      </c>
      <c r="G8" s="11">
        <v>559305</v>
      </c>
      <c r="H8" s="11">
        <v>559305</v>
      </c>
      <c r="I8" s="11">
        <v>363818</v>
      </c>
    </row>
    <row r="9" spans="1:9" x14ac:dyDescent="0.25">
      <c r="A9">
        <v>6</v>
      </c>
      <c r="B9">
        <v>6000</v>
      </c>
      <c r="C9" s="5" t="s">
        <v>56</v>
      </c>
      <c r="D9" s="9">
        <f>3858960+19504934</f>
        <v>23363894</v>
      </c>
      <c r="E9" s="9">
        <f>-11872+1296586</f>
        <v>1284714</v>
      </c>
      <c r="F9" s="9">
        <f>3847088+20801520</f>
        <v>24648608</v>
      </c>
      <c r="G9" s="9">
        <f>3847069+19562058</f>
        <v>23409127</v>
      </c>
      <c r="H9" s="9">
        <f>3566727+19562058</f>
        <v>23128785</v>
      </c>
      <c r="I9" s="9">
        <f>20+1239462</f>
        <v>1239482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2019-12-03T17:02:18Z</dcterms:created>
  <dcterms:modified xsi:type="dcterms:W3CDTF">2021-02-01T04:09:38Z</dcterms:modified>
</cp:coreProperties>
</file>